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<sst xmlns="http://schemas.openxmlformats.org/spreadsheetml/2006/main" count="159" uniqueCount="99">
  <si>
    <t>(Incorporated In Malaysia)</t>
  </si>
  <si>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</si>
  <si>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</si>
  <si>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</si>
  <si>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</si>
  <si>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</si>
  <si>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</si>
  <si>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</si>
  <si>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</si>
  <si>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</si>
  <si>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</si>
  <si>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</si>
  <si>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</si>
  <si>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</si>
  <si>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</si>
  <si>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</si>
  <si>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(c)</t>
  </si>
  <si>
    <t>Other income including interest income</t>
  </si>
  <si>
    <t>borrowings, depreciation and armortisation,</t>
  </si>
  <si>
    <t>exceptional items, income tax, minority interest</t>
  </si>
  <si>
    <t>and extraordinary items</t>
  </si>
  <si>
    <t>minority interest and extraordinary items</t>
  </si>
  <si>
    <t>Operating profit/(loss) before interest on</t>
  </si>
  <si>
    <t>borrowings, depreciation and armortiastion,</t>
  </si>
  <si>
    <t>Less interest on borrowings</t>
  </si>
  <si>
    <t>Less depreciation and armortisation</t>
  </si>
  <si>
    <t>(d)</t>
  </si>
  <si>
    <t>(e)</t>
  </si>
  <si>
    <t>Operating profit/(loss) after interest on</t>
  </si>
  <si>
    <t xml:space="preserve">and exceptional items but before income tax, </t>
  </si>
  <si>
    <t>(f)</t>
  </si>
  <si>
    <t>Share in the results of associated companies</t>
  </si>
  <si>
    <t>(g)</t>
  </si>
  <si>
    <t>Profit/(loss) before taxation, minority interest</t>
  </si>
  <si>
    <t>(h)</t>
  </si>
  <si>
    <t>Taxation</t>
  </si>
  <si>
    <t>(i)</t>
  </si>
  <si>
    <t xml:space="preserve">Profit/(loss) after taxation before </t>
  </si>
  <si>
    <t>deducting minority interest</t>
  </si>
  <si>
    <t>(ii)</t>
  </si>
  <si>
    <t>Less Minority interest</t>
  </si>
  <si>
    <t>(j)</t>
  </si>
  <si>
    <t>members of the company</t>
  </si>
  <si>
    <t>(k)</t>
  </si>
  <si>
    <t>Extraordinary items</t>
  </si>
  <si>
    <t>Less minority interest</t>
  </si>
  <si>
    <t>(iii)</t>
  </si>
  <si>
    <t>(l)</t>
  </si>
  <si>
    <t>items attributable to members of the company</t>
  </si>
  <si>
    <t>deducting any provision for preference</t>
  </si>
  <si>
    <t xml:space="preserve">Profit/(loss) after taxation attributable to </t>
  </si>
  <si>
    <t>CONSOLIDATED BALANCE SHEET</t>
  </si>
  <si>
    <t xml:space="preserve">Current </t>
  </si>
  <si>
    <t>Preceding</t>
  </si>
  <si>
    <t xml:space="preserve">Financial </t>
  </si>
  <si>
    <t>Year End</t>
  </si>
  <si>
    <t xml:space="preserve">As At </t>
  </si>
  <si>
    <t>End Of</t>
  </si>
  <si>
    <t>Fixed assets</t>
  </si>
  <si>
    <t>Long Term Investment</t>
  </si>
  <si>
    <t>Investment in Associated Companies</t>
  </si>
  <si>
    <t>Intangible Assets</t>
  </si>
  <si>
    <t>Current Assets</t>
  </si>
  <si>
    <t>Stocks</t>
  </si>
  <si>
    <t xml:space="preserve">Contract Work-in -progress 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</si>
  <si>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</si>
  <si>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</si>
  <si>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</si>
  <si>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</si>
  <si>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</si>
  <si>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</si>
  <si>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Other Creditors</t>
  </si>
  <si>
    <t>Trade Creditors</t>
  </si>
  <si>
    <t>Provision for taxation</t>
  </si>
  <si>
    <t>Proposed Dividend</t>
  </si>
  <si>
    <t>Share Capital</t>
  </si>
  <si>
    <t>Reserves</t>
  </si>
  <si>
    <t>Share Premium</t>
  </si>
  <si>
    <t>Capital Reserves</t>
  </si>
  <si>
    <t>Retained Profit</t>
  </si>
  <si>
    <t>Shareholders 'Funds</t>
  </si>
  <si>
    <t>Minority Interest</t>
  </si>
  <si>
    <t>Other Long Term Liabilities</t>
  </si>
  <si>
    <t>Net tangible assets per share (sen)</t>
  </si>
  <si>
    <t>Extraordinary items attributable to</t>
  </si>
  <si>
    <t>N/A</t>
  </si>
  <si>
    <t>Long Term Borrowings</t>
  </si>
  <si>
    <t>Net Current Assets</t>
  </si>
  <si>
    <t>Profit/(loss) after taxation and extraordinary</t>
  </si>
  <si>
    <t>dividend, if any :</t>
  </si>
  <si>
    <t>Exceptional items</t>
  </si>
  <si>
    <t>Earning per share based on 2 (j) above after</t>
  </si>
  <si>
    <t>As At</t>
  </si>
  <si>
    <t>31/12/1999</t>
  </si>
  <si>
    <t xml:space="preserve">(based on 28,000,000 ordinary shares) </t>
  </si>
  <si>
    <t xml:space="preserve">Basic (sen) </t>
  </si>
  <si>
    <t>Quarterly report on consolidated results for the financial period ended 30 June 2000.</t>
  </si>
  <si>
    <t>30/06/1999</t>
  </si>
  <si>
    <t>30/06/2000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</si>
</sst>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1">
      <selection activeCell="E7" sqref="E7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2.4218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12.75">
      <c r="A1" s="1" t="s">
        <v>0</v>
      </c>
    </row>
    <row r="2" ht="5.25" customHeight="1"/>
    <row r="3" ht="12.75">
      <c r="A3" s="1" t="s">
        <v>96</v>
      </c>
    </row>
    <row r="4" ht="12.75">
      <c r="A4" s="1" t="s">
        <v>1</v>
      </c>
    </row>
    <row r="5" ht="8.25" customHeight="1"/>
    <row r="6" spans="1:10" ht="12.75">
      <c r="A6" s="2" t="s">
        <v>2</v>
      </c>
      <c r="B6" s="3"/>
      <c r="C6" s="3"/>
      <c r="F6" s="26" t="s">
        <v>10</v>
      </c>
      <c r="G6" s="27"/>
      <c r="I6" s="26" t="s">
        <v>11</v>
      </c>
      <c r="J6" s="27"/>
    </row>
    <row r="7" spans="1:10" ht="12.75">
      <c r="A7" s="3"/>
      <c r="B7" s="3"/>
      <c r="C7" s="3"/>
      <c r="F7" s="4" t="s">
        <v>7</v>
      </c>
      <c r="G7" s="4" t="s">
        <v>8</v>
      </c>
      <c r="H7" s="3"/>
      <c r="I7" s="4" t="s">
        <v>7</v>
      </c>
      <c r="J7" s="4" t="s">
        <v>8</v>
      </c>
    </row>
    <row r="8" spans="1:10" ht="12.75">
      <c r="A8" s="3"/>
      <c r="B8" s="3"/>
      <c r="C8" s="3"/>
      <c r="F8" s="5" t="s">
        <v>3</v>
      </c>
      <c r="G8" s="5" t="s">
        <v>5</v>
      </c>
      <c r="H8" s="3"/>
      <c r="I8" s="5" t="s">
        <v>6</v>
      </c>
      <c r="J8" s="5" t="s">
        <v>5</v>
      </c>
    </row>
    <row r="9" spans="1:10" ht="12.75">
      <c r="A9" s="3"/>
      <c r="B9" s="3"/>
      <c r="C9" s="3"/>
      <c r="F9" s="5"/>
      <c r="G9" s="5" t="s">
        <v>3</v>
      </c>
      <c r="H9" s="3"/>
      <c r="I9" s="5"/>
      <c r="J9" s="5" t="s">
        <v>9</v>
      </c>
    </row>
    <row r="10" spans="1:10" ht="12.75">
      <c r="A10" s="3"/>
      <c r="B10" s="3"/>
      <c r="C10" s="3"/>
      <c r="F10" s="5" t="s">
        <v>98</v>
      </c>
      <c r="G10" s="5" t="s">
        <v>97</v>
      </c>
      <c r="H10" s="3"/>
      <c r="I10" s="5" t="s">
        <v>98</v>
      </c>
      <c r="J10" s="5" t="s">
        <v>97</v>
      </c>
    </row>
    <row r="11" spans="1:10" ht="12.75">
      <c r="A11" s="3"/>
      <c r="B11" s="3"/>
      <c r="C11" s="3"/>
      <c r="F11" s="6" t="s">
        <v>4</v>
      </c>
      <c r="G11" s="6" t="s">
        <v>4</v>
      </c>
      <c r="H11" s="3"/>
      <c r="I11" s="6" t="s">
        <v>4</v>
      </c>
      <c r="J11" s="6" t="s">
        <v>4</v>
      </c>
    </row>
    <row r="12" spans="1:3" ht="7.5" customHeight="1">
      <c r="A12" s="3"/>
      <c r="B12" s="3"/>
      <c r="C12" s="3"/>
    </row>
    <row r="13" spans="1:10" ht="12.75">
      <c r="A13" s="3">
        <v>1</v>
      </c>
      <c r="B13" s="3" t="s">
        <v>12</v>
      </c>
      <c r="C13" s="1" t="s">
        <v>13</v>
      </c>
      <c r="F13" s="9">
        <v>15992</v>
      </c>
      <c r="G13" s="21" t="s">
        <v>85</v>
      </c>
      <c r="H13" s="8"/>
      <c r="I13" s="9">
        <v>29153</v>
      </c>
      <c r="J13" s="21" t="s">
        <v>85</v>
      </c>
    </row>
    <row r="14" spans="1:10" ht="8.25" customHeight="1">
      <c r="A14" s="3"/>
      <c r="B14" s="3"/>
      <c r="F14" s="8"/>
      <c r="G14" s="8"/>
      <c r="H14" s="8"/>
      <c r="I14" s="8"/>
      <c r="J14" s="8"/>
    </row>
    <row r="15" spans="1:10" ht="12.75">
      <c r="A15" s="3"/>
      <c r="B15" s="3" t="s">
        <v>14</v>
      </c>
      <c r="C15" s="1" t="s">
        <v>15</v>
      </c>
      <c r="F15" s="9">
        <v>0</v>
      </c>
      <c r="G15" s="21" t="s">
        <v>85</v>
      </c>
      <c r="H15" s="8"/>
      <c r="I15" s="9">
        <v>0</v>
      </c>
      <c r="J15" s="21" t="s">
        <v>85</v>
      </c>
    </row>
    <row r="16" spans="1:10" ht="8.25" customHeight="1">
      <c r="A16" s="3"/>
      <c r="B16" s="3"/>
      <c r="F16" s="8"/>
      <c r="G16" s="8"/>
      <c r="H16" s="8"/>
      <c r="I16" s="8"/>
      <c r="J16" s="8"/>
    </row>
    <row r="17" spans="1:10" ht="12.75">
      <c r="A17" s="3"/>
      <c r="B17" s="3" t="s">
        <v>16</v>
      </c>
      <c r="C17" s="1" t="s">
        <v>17</v>
      </c>
      <c r="F17" s="9">
        <v>244</v>
      </c>
      <c r="G17" s="21" t="s">
        <v>85</v>
      </c>
      <c r="H17" s="8"/>
      <c r="I17" s="9">
        <v>644</v>
      </c>
      <c r="J17" s="21" t="s">
        <v>85</v>
      </c>
    </row>
    <row r="18" spans="1:10" ht="9" customHeight="1">
      <c r="A18" s="3"/>
      <c r="B18" s="3"/>
      <c r="F18" s="8"/>
      <c r="G18" s="8"/>
      <c r="H18" s="8"/>
      <c r="I18" s="8"/>
      <c r="J18" s="8"/>
    </row>
    <row r="19" spans="1:10" ht="12.75">
      <c r="A19" s="3">
        <v>2</v>
      </c>
      <c r="B19" s="3" t="s">
        <v>12</v>
      </c>
      <c r="C19" s="1" t="s">
        <v>22</v>
      </c>
      <c r="F19" s="10"/>
      <c r="G19" s="10"/>
      <c r="H19" s="8"/>
      <c r="I19" s="10"/>
      <c r="J19" s="10"/>
    </row>
    <row r="20" spans="1:10" ht="12.75">
      <c r="A20" s="3"/>
      <c r="B20" s="3"/>
      <c r="C20" s="1" t="s">
        <v>23</v>
      </c>
      <c r="F20" s="11"/>
      <c r="G20" s="11"/>
      <c r="H20" s="8"/>
      <c r="I20" s="11"/>
      <c r="J20" s="11"/>
    </row>
    <row r="21" spans="1:10" ht="12.75">
      <c r="A21" s="3"/>
      <c r="B21" s="3"/>
      <c r="C21" s="1" t="s">
        <v>19</v>
      </c>
      <c r="F21" s="11"/>
      <c r="G21" s="11"/>
      <c r="H21" s="8"/>
      <c r="I21" s="11"/>
      <c r="J21" s="11"/>
    </row>
    <row r="22" spans="1:10" ht="12.75">
      <c r="A22" s="3"/>
      <c r="B22" s="3"/>
      <c r="C22" s="1" t="s">
        <v>20</v>
      </c>
      <c r="F22" s="11">
        <v>2123</v>
      </c>
      <c r="G22" s="18" t="s">
        <v>85</v>
      </c>
      <c r="H22" s="8"/>
      <c r="I22" s="11">
        <v>4726</v>
      </c>
      <c r="J22" s="18" t="s">
        <v>85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24</v>
      </c>
      <c r="F24" s="11">
        <v>56</v>
      </c>
      <c r="G24" s="18" t="s">
        <v>85</v>
      </c>
      <c r="H24" s="8"/>
      <c r="I24" s="11">
        <v>111</v>
      </c>
      <c r="J24" s="18" t="s">
        <v>85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16</v>
      </c>
      <c r="C26" s="1" t="s">
        <v>25</v>
      </c>
      <c r="F26" s="11">
        <f>107-47</f>
        <v>60</v>
      </c>
      <c r="G26" s="18" t="s">
        <v>85</v>
      </c>
      <c r="H26" s="8"/>
      <c r="I26" s="11">
        <f>307-94</f>
        <v>213</v>
      </c>
      <c r="J26" s="18" t="s">
        <v>85</v>
      </c>
    </row>
    <row r="27" spans="1:10" ht="8.25" customHeight="1">
      <c r="A27" s="3"/>
      <c r="B27" s="3"/>
      <c r="F27" s="11"/>
      <c r="G27" s="18"/>
      <c r="H27" s="8"/>
      <c r="I27" s="11"/>
      <c r="J27" s="18"/>
    </row>
    <row r="28" spans="1:10" ht="12.75">
      <c r="A28" s="3"/>
      <c r="B28" s="3" t="s">
        <v>26</v>
      </c>
      <c r="C28" s="1" t="s">
        <v>90</v>
      </c>
      <c r="F28" s="12">
        <v>0</v>
      </c>
      <c r="G28" s="19" t="s">
        <v>85</v>
      </c>
      <c r="H28" s="8"/>
      <c r="I28" s="12">
        <v>0</v>
      </c>
      <c r="J28" s="19" t="s">
        <v>85</v>
      </c>
    </row>
    <row r="29" spans="1:10" ht="8.25" customHeight="1">
      <c r="A29" s="3"/>
      <c r="B29" s="3"/>
      <c r="F29" s="8"/>
      <c r="G29" s="8"/>
      <c r="H29" s="8"/>
      <c r="I29" s="8"/>
      <c r="J29" s="8"/>
    </row>
    <row r="30" spans="1:10" ht="12.75">
      <c r="A30" s="3"/>
      <c r="B30" s="3" t="s">
        <v>27</v>
      </c>
      <c r="C30" s="1" t="s">
        <v>28</v>
      </c>
      <c r="F30" s="8"/>
      <c r="G30" s="8"/>
      <c r="H30" s="8"/>
      <c r="I30" s="8"/>
      <c r="J30" s="8"/>
    </row>
    <row r="31" spans="1:10" ht="12.75">
      <c r="A31" s="3"/>
      <c r="B31" s="3"/>
      <c r="C31" s="1" t="s">
        <v>18</v>
      </c>
      <c r="F31" s="8"/>
      <c r="G31" s="8"/>
      <c r="H31" s="8"/>
      <c r="I31" s="8"/>
      <c r="J31" s="8"/>
    </row>
    <row r="32" spans="1:10" ht="12.75">
      <c r="A32" s="3"/>
      <c r="B32" s="3"/>
      <c r="C32" s="1" t="s">
        <v>29</v>
      </c>
      <c r="F32" s="8"/>
      <c r="G32" s="8"/>
      <c r="H32" s="8"/>
      <c r="I32" s="8"/>
      <c r="J32" s="8"/>
    </row>
    <row r="33" spans="1:10" ht="12.75">
      <c r="A33" s="3"/>
      <c r="B33" s="3"/>
      <c r="C33" s="1" t="s">
        <v>21</v>
      </c>
      <c r="F33" s="8">
        <f>F22-F24-F26-F28</f>
        <v>2007</v>
      </c>
      <c r="G33" s="16" t="s">
        <v>85</v>
      </c>
      <c r="H33" s="8"/>
      <c r="I33" s="8">
        <f>I22-I24-I26-I28</f>
        <v>4402</v>
      </c>
      <c r="J33" s="16" t="s">
        <v>85</v>
      </c>
    </row>
    <row r="34" spans="1:10" ht="8.25" customHeight="1">
      <c r="A34" s="3"/>
      <c r="B34" s="3"/>
      <c r="F34" s="8"/>
      <c r="G34" s="16"/>
      <c r="H34" s="8"/>
      <c r="I34" s="8"/>
      <c r="J34" s="16"/>
    </row>
    <row r="35" spans="1:10" ht="12.75">
      <c r="A35" s="3"/>
      <c r="B35" s="3" t="s">
        <v>30</v>
      </c>
      <c r="C35" s="1" t="s">
        <v>31</v>
      </c>
      <c r="F35" s="9">
        <v>0</v>
      </c>
      <c r="G35" s="21" t="s">
        <v>85</v>
      </c>
      <c r="H35" s="8"/>
      <c r="I35" s="9">
        <v>0</v>
      </c>
      <c r="J35" s="21" t="s">
        <v>85</v>
      </c>
    </row>
    <row r="36" spans="1:10" ht="8.25" customHeight="1">
      <c r="A36" s="3"/>
      <c r="B36" s="3"/>
      <c r="F36" s="8"/>
      <c r="G36" s="16"/>
      <c r="H36" s="8"/>
      <c r="I36" s="8"/>
      <c r="J36" s="16"/>
    </row>
    <row r="37" spans="1:10" ht="12.75">
      <c r="A37" s="3"/>
      <c r="B37" s="3" t="s">
        <v>32</v>
      </c>
      <c r="C37" s="1" t="s">
        <v>33</v>
      </c>
      <c r="F37" s="8"/>
      <c r="G37" s="16"/>
      <c r="H37" s="8"/>
      <c r="I37" s="8"/>
      <c r="J37" s="16"/>
    </row>
    <row r="38" spans="1:10" ht="12.75">
      <c r="A38" s="3"/>
      <c r="B38" s="3"/>
      <c r="C38" s="1" t="s">
        <v>20</v>
      </c>
      <c r="F38" s="8">
        <f>F33+F35</f>
        <v>2007</v>
      </c>
      <c r="G38" s="16" t="s">
        <v>85</v>
      </c>
      <c r="H38" s="8"/>
      <c r="I38" s="8">
        <f>I33+I35</f>
        <v>4402</v>
      </c>
      <c r="J38" s="16" t="s">
        <v>85</v>
      </c>
    </row>
    <row r="39" spans="1:10" ht="8.25" customHeight="1">
      <c r="A39" s="3"/>
      <c r="B39" s="3"/>
      <c r="F39" s="8"/>
      <c r="G39" s="16"/>
      <c r="H39" s="8"/>
      <c r="I39" s="8"/>
      <c r="J39" s="16"/>
    </row>
    <row r="40" spans="1:10" ht="12.75">
      <c r="A40" s="3"/>
      <c r="B40" s="3" t="s">
        <v>34</v>
      </c>
      <c r="C40" s="1" t="s">
        <v>35</v>
      </c>
      <c r="F40" s="9">
        <v>-631</v>
      </c>
      <c r="G40" s="21" t="s">
        <v>85</v>
      </c>
      <c r="H40" s="8"/>
      <c r="I40" s="9">
        <v>-1205</v>
      </c>
      <c r="J40" s="21" t="s">
        <v>85</v>
      </c>
    </row>
    <row r="41" spans="1:10" ht="8.25" customHeight="1">
      <c r="A41" s="3"/>
      <c r="B41" s="3"/>
      <c r="C41" s="3"/>
      <c r="F41" s="13"/>
      <c r="G41" s="22"/>
      <c r="H41" s="8"/>
      <c r="I41" s="13"/>
      <c r="J41" s="22"/>
    </row>
    <row r="42" spans="1:10" ht="12.75">
      <c r="A42" s="3"/>
      <c r="B42" s="3" t="s">
        <v>36</v>
      </c>
      <c r="C42" s="3" t="s">
        <v>36</v>
      </c>
      <c r="D42" s="1" t="s">
        <v>37</v>
      </c>
      <c r="F42" s="8"/>
      <c r="G42" s="16"/>
      <c r="H42" s="8"/>
      <c r="I42" s="8"/>
      <c r="J42" s="16"/>
    </row>
    <row r="43" spans="1:10" ht="12.75">
      <c r="A43" s="3"/>
      <c r="B43" s="3"/>
      <c r="C43" s="3"/>
      <c r="D43" s="1" t="s">
        <v>38</v>
      </c>
      <c r="F43" s="8">
        <f>F38+F40</f>
        <v>1376</v>
      </c>
      <c r="G43" s="16" t="s">
        <v>85</v>
      </c>
      <c r="H43" s="8"/>
      <c r="I43" s="8">
        <f>I38+I40</f>
        <v>3197</v>
      </c>
      <c r="J43" s="16" t="s">
        <v>85</v>
      </c>
    </row>
    <row r="44" spans="1:10" ht="7.5" customHeight="1">
      <c r="A44" s="3"/>
      <c r="B44" s="3"/>
      <c r="C44" s="3"/>
      <c r="F44" s="8"/>
      <c r="G44" s="16"/>
      <c r="H44" s="8"/>
      <c r="I44" s="8"/>
      <c r="J44" s="16"/>
    </row>
    <row r="45" spans="1:10" ht="12.75">
      <c r="A45" s="3"/>
      <c r="B45" s="3"/>
      <c r="C45" s="3" t="s">
        <v>39</v>
      </c>
      <c r="D45" s="1" t="s">
        <v>40</v>
      </c>
      <c r="F45" s="9">
        <v>-61</v>
      </c>
      <c r="G45" s="21" t="s">
        <v>85</v>
      </c>
      <c r="H45" s="8"/>
      <c r="I45" s="9">
        <v>-204</v>
      </c>
      <c r="J45" s="21" t="s">
        <v>85</v>
      </c>
    </row>
    <row r="46" spans="1:10" ht="8.25" customHeight="1">
      <c r="A46" s="3"/>
      <c r="B46" s="3"/>
      <c r="C46" s="3"/>
      <c r="F46" s="8"/>
      <c r="G46" s="16"/>
      <c r="H46" s="8"/>
      <c r="I46" s="8"/>
      <c r="J46" s="16"/>
    </row>
    <row r="47" spans="1:10" ht="12.75">
      <c r="A47" s="3"/>
      <c r="B47" s="3" t="s">
        <v>41</v>
      </c>
      <c r="C47" s="7" t="s">
        <v>50</v>
      </c>
      <c r="D47" s="7"/>
      <c r="F47" s="8"/>
      <c r="G47" s="16"/>
      <c r="H47" s="8"/>
      <c r="I47" s="8"/>
      <c r="J47" s="16"/>
    </row>
    <row r="48" spans="1:10" ht="12.75">
      <c r="A48" s="3"/>
      <c r="B48" s="3"/>
      <c r="C48" s="7" t="s">
        <v>42</v>
      </c>
      <c r="D48" s="7"/>
      <c r="F48" s="8">
        <f>F43+F45</f>
        <v>1315</v>
      </c>
      <c r="G48" s="16" t="s">
        <v>85</v>
      </c>
      <c r="H48" s="8"/>
      <c r="I48" s="8">
        <f>I43+I45</f>
        <v>2993</v>
      </c>
      <c r="J48" s="16" t="s">
        <v>85</v>
      </c>
    </row>
    <row r="49" spans="1:10" ht="8.25" customHeight="1">
      <c r="A49" s="3"/>
      <c r="B49" s="3"/>
      <c r="C49" s="7"/>
      <c r="D49" s="7"/>
      <c r="F49" s="8"/>
      <c r="G49" s="16"/>
      <c r="H49" s="8"/>
      <c r="I49" s="8"/>
      <c r="J49" s="16"/>
    </row>
    <row r="50" spans="1:10" ht="12.75">
      <c r="A50" s="3"/>
      <c r="B50" s="3" t="s">
        <v>43</v>
      </c>
      <c r="C50" s="3" t="s">
        <v>36</v>
      </c>
      <c r="D50" s="7" t="s">
        <v>44</v>
      </c>
      <c r="F50" s="10">
        <v>0</v>
      </c>
      <c r="G50" s="17" t="s">
        <v>85</v>
      </c>
      <c r="H50" s="8"/>
      <c r="I50" s="10">
        <v>0</v>
      </c>
      <c r="J50" s="17" t="s">
        <v>85</v>
      </c>
    </row>
    <row r="51" spans="1:10" ht="8.25" customHeight="1">
      <c r="A51" s="3"/>
      <c r="B51" s="3"/>
      <c r="C51" s="3"/>
      <c r="D51" s="7"/>
      <c r="F51" s="11"/>
      <c r="G51" s="18"/>
      <c r="H51" s="8"/>
      <c r="I51" s="11"/>
      <c r="J51" s="18"/>
    </row>
    <row r="52" spans="1:10" ht="12.75">
      <c r="A52" s="3"/>
      <c r="B52" s="3"/>
      <c r="C52" s="3" t="s">
        <v>39</v>
      </c>
      <c r="D52" s="7" t="s">
        <v>45</v>
      </c>
      <c r="F52" s="11">
        <v>0</v>
      </c>
      <c r="G52" s="18" t="s">
        <v>85</v>
      </c>
      <c r="H52" s="8"/>
      <c r="I52" s="11">
        <v>0</v>
      </c>
      <c r="J52" s="18" t="s">
        <v>85</v>
      </c>
    </row>
    <row r="53" spans="1:10" ht="8.25" customHeight="1">
      <c r="A53" s="3"/>
      <c r="B53" s="3"/>
      <c r="C53" s="3"/>
      <c r="D53" s="7"/>
      <c r="F53" s="11"/>
      <c r="G53" s="18"/>
      <c r="H53" s="8"/>
      <c r="I53" s="11"/>
      <c r="J53" s="18"/>
    </row>
    <row r="54" spans="1:10" ht="12.75">
      <c r="A54" s="3"/>
      <c r="B54" s="3"/>
      <c r="C54" s="3" t="s">
        <v>46</v>
      </c>
      <c r="D54" s="7" t="s">
        <v>84</v>
      </c>
      <c r="F54" s="11"/>
      <c r="G54" s="18"/>
      <c r="H54" s="8"/>
      <c r="I54" s="11"/>
      <c r="J54" s="18"/>
    </row>
    <row r="55" spans="1:10" ht="12.75">
      <c r="A55" s="3"/>
      <c r="B55" s="3"/>
      <c r="C55" s="7"/>
      <c r="D55" s="7" t="s">
        <v>42</v>
      </c>
      <c r="F55" s="12">
        <f>F50+F52</f>
        <v>0</v>
      </c>
      <c r="G55" s="19" t="s">
        <v>85</v>
      </c>
      <c r="H55" s="8"/>
      <c r="I55" s="12">
        <f>I50+I52</f>
        <v>0</v>
      </c>
      <c r="J55" s="19" t="s">
        <v>85</v>
      </c>
    </row>
    <row r="56" spans="1:10" ht="8.25" customHeight="1">
      <c r="A56" s="3"/>
      <c r="B56" s="3"/>
      <c r="C56" s="7"/>
      <c r="D56" s="7"/>
      <c r="F56" s="8"/>
      <c r="G56" s="16"/>
      <c r="H56" s="8"/>
      <c r="I56" s="8"/>
      <c r="J56" s="16"/>
    </row>
    <row r="57" spans="1:10" ht="12.75">
      <c r="A57" s="3"/>
      <c r="B57" s="3" t="s">
        <v>47</v>
      </c>
      <c r="C57" s="7" t="s">
        <v>88</v>
      </c>
      <c r="D57" s="7"/>
      <c r="F57" s="8"/>
      <c r="G57" s="16"/>
      <c r="H57" s="8"/>
      <c r="I57" s="8"/>
      <c r="J57" s="16"/>
    </row>
    <row r="58" spans="1:10" ht="13.5" thickBot="1">
      <c r="A58" s="3"/>
      <c r="B58" s="3"/>
      <c r="C58" s="7" t="s">
        <v>48</v>
      </c>
      <c r="D58" s="7"/>
      <c r="F58" s="14">
        <f>F48+F55</f>
        <v>1315</v>
      </c>
      <c r="G58" s="23" t="s">
        <v>85</v>
      </c>
      <c r="H58" s="8"/>
      <c r="I58" s="14">
        <f>I48+I55</f>
        <v>2993</v>
      </c>
      <c r="J58" s="23" t="s">
        <v>85</v>
      </c>
    </row>
    <row r="59" spans="1:10" ht="9" customHeight="1">
      <c r="A59" s="3"/>
      <c r="B59" s="3"/>
      <c r="C59" s="7"/>
      <c r="D59" s="7"/>
      <c r="F59" s="8"/>
      <c r="G59" s="16"/>
      <c r="H59" s="8"/>
      <c r="I59" s="8"/>
      <c r="J59" s="16"/>
    </row>
    <row r="60" spans="1:10" ht="12.75">
      <c r="A60" s="3">
        <v>3</v>
      </c>
      <c r="B60" s="3" t="s">
        <v>12</v>
      </c>
      <c r="C60" s="7" t="s">
        <v>91</v>
      </c>
      <c r="D60" s="7"/>
      <c r="F60" s="8"/>
      <c r="G60" s="16"/>
      <c r="H60" s="8"/>
      <c r="I60" s="8"/>
      <c r="J60" s="16"/>
    </row>
    <row r="61" spans="1:10" ht="12.75">
      <c r="A61" s="3"/>
      <c r="B61" s="3"/>
      <c r="C61" s="7" t="s">
        <v>49</v>
      </c>
      <c r="D61" s="7"/>
      <c r="F61" s="8"/>
      <c r="G61" s="16"/>
      <c r="H61" s="8"/>
      <c r="I61" s="8"/>
      <c r="J61" s="16"/>
    </row>
    <row r="62" spans="1:10" ht="12.75">
      <c r="A62" s="3"/>
      <c r="B62" s="3"/>
      <c r="C62" s="7" t="s">
        <v>89</v>
      </c>
      <c r="D62" s="7"/>
      <c r="F62" s="8"/>
      <c r="G62" s="16"/>
      <c r="H62" s="8"/>
      <c r="I62" s="8"/>
      <c r="J62" s="16"/>
    </row>
    <row r="63" spans="1:10" ht="12.75">
      <c r="A63" s="3"/>
      <c r="B63" s="3"/>
      <c r="C63" s="3" t="s">
        <v>36</v>
      </c>
      <c r="D63" s="1" t="s">
        <v>95</v>
      </c>
      <c r="F63" s="24">
        <f>F58/28000*100</f>
        <v>4.696428571428571</v>
      </c>
      <c r="G63" s="21" t="s">
        <v>85</v>
      </c>
      <c r="H63" s="8"/>
      <c r="I63" s="24">
        <f>I58/28000*100</f>
        <v>10.689285714285713</v>
      </c>
      <c r="J63" s="21" t="s">
        <v>85</v>
      </c>
    </row>
    <row r="64" spans="1:10" ht="12.75">
      <c r="A64" s="3"/>
      <c r="B64" s="3"/>
      <c r="C64" s="3"/>
      <c r="D64" s="7" t="s">
        <v>94</v>
      </c>
      <c r="F64" s="25"/>
      <c r="G64" s="22"/>
      <c r="H64" s="13"/>
      <c r="I64" s="25"/>
      <c r="J64" s="22"/>
    </row>
    <row r="65" spans="1:10" ht="12.75" customHeight="1">
      <c r="A65" s="3"/>
      <c r="B65" s="3"/>
      <c r="C65" s="7"/>
      <c r="D65" s="7"/>
      <c r="F65" s="8"/>
      <c r="G65" s="8"/>
      <c r="H65" s="8"/>
      <c r="I65" s="8"/>
      <c r="J65" s="8"/>
    </row>
    <row r="66" spans="1:10" ht="12.75" customHeight="1">
      <c r="A66" s="3"/>
      <c r="B66" s="3"/>
      <c r="C66" s="7"/>
      <c r="D66" s="7"/>
      <c r="F66" s="8"/>
      <c r="G66" s="8"/>
      <c r="H66" s="8"/>
      <c r="I66" s="8"/>
      <c r="J66" s="8"/>
    </row>
    <row r="67" spans="1:10" ht="9.75" customHeight="1">
      <c r="A67" s="3"/>
      <c r="B67" s="3"/>
      <c r="C67" s="7"/>
      <c r="D67" s="7"/>
      <c r="F67" s="8"/>
      <c r="G67" s="8"/>
      <c r="H67" s="8"/>
      <c r="I67" s="8"/>
      <c r="J67" s="8"/>
    </row>
    <row r="68" spans="1:10" ht="12.75">
      <c r="A68" s="15" t="s">
        <v>51</v>
      </c>
      <c r="B68" s="3"/>
      <c r="C68" s="7"/>
      <c r="D68" s="7"/>
      <c r="F68" s="8"/>
      <c r="G68" s="8"/>
      <c r="H68" s="8"/>
      <c r="I68" s="8"/>
      <c r="J68" s="8"/>
    </row>
    <row r="69" spans="1:10" ht="12.75">
      <c r="A69" s="3"/>
      <c r="B69" s="3"/>
      <c r="C69" s="7"/>
      <c r="D69" s="7"/>
      <c r="F69" s="8"/>
      <c r="G69" s="17" t="s">
        <v>56</v>
      </c>
      <c r="H69" s="16"/>
      <c r="I69" s="16"/>
      <c r="J69" s="17" t="s">
        <v>92</v>
      </c>
    </row>
    <row r="70" spans="1:10" ht="12.75">
      <c r="A70" s="3"/>
      <c r="B70" s="3"/>
      <c r="C70" s="7"/>
      <c r="D70" s="7"/>
      <c r="F70" s="8"/>
      <c r="G70" s="18" t="s">
        <v>57</v>
      </c>
      <c r="H70" s="16"/>
      <c r="I70" s="16"/>
      <c r="J70" s="18" t="s">
        <v>53</v>
      </c>
    </row>
    <row r="71" spans="1:10" ht="12.75">
      <c r="A71" s="3"/>
      <c r="B71" s="3"/>
      <c r="C71" s="7"/>
      <c r="D71" s="7"/>
      <c r="F71" s="8"/>
      <c r="G71" s="18" t="s">
        <v>52</v>
      </c>
      <c r="H71" s="16"/>
      <c r="I71" s="16"/>
      <c r="J71" s="18" t="s">
        <v>54</v>
      </c>
    </row>
    <row r="72" spans="1:10" ht="12.75">
      <c r="A72" s="3"/>
      <c r="B72" s="3"/>
      <c r="C72" s="7"/>
      <c r="D72" s="7"/>
      <c r="F72" s="8"/>
      <c r="G72" s="18" t="s">
        <v>3</v>
      </c>
      <c r="H72" s="16"/>
      <c r="I72" s="16"/>
      <c r="J72" s="18" t="s">
        <v>55</v>
      </c>
    </row>
    <row r="73" spans="1:10" ht="12.75">
      <c r="A73" s="3"/>
      <c r="B73" s="3"/>
      <c r="C73" s="7"/>
      <c r="D73" s="7"/>
      <c r="F73" s="8"/>
      <c r="G73" s="18" t="s">
        <v>98</v>
      </c>
      <c r="H73" s="16"/>
      <c r="I73" s="16"/>
      <c r="J73" s="18" t="s">
        <v>93</v>
      </c>
    </row>
    <row r="74" spans="1:10" ht="12.75">
      <c r="A74" s="3"/>
      <c r="B74" s="3"/>
      <c r="C74" s="7"/>
      <c r="D74" s="7"/>
      <c r="F74" s="8"/>
      <c r="G74" s="19" t="s">
        <v>4</v>
      </c>
      <c r="H74" s="16"/>
      <c r="I74" s="16"/>
      <c r="J74" s="19" t="s">
        <v>4</v>
      </c>
    </row>
    <row r="75" spans="1:10" ht="8.25" customHeight="1">
      <c r="A75" s="3"/>
      <c r="B75" s="3"/>
      <c r="C75" s="3"/>
      <c r="F75" s="8"/>
      <c r="G75" s="8"/>
      <c r="H75" s="8"/>
      <c r="I75" s="8"/>
      <c r="J75" s="8"/>
    </row>
    <row r="76" spans="1:10" ht="12.75">
      <c r="A76" s="3">
        <v>1</v>
      </c>
      <c r="B76" s="7" t="s">
        <v>58</v>
      </c>
      <c r="C76" s="7"/>
      <c r="G76" s="8">
        <v>21753</v>
      </c>
      <c r="H76" s="8"/>
      <c r="I76" s="8"/>
      <c r="J76" s="16">
        <v>21863</v>
      </c>
    </row>
    <row r="77" spans="1:10" ht="8.25" customHeight="1">
      <c r="A77" s="3"/>
      <c r="B77" s="7"/>
      <c r="C77" s="7"/>
      <c r="G77" s="8"/>
      <c r="H77" s="8"/>
      <c r="I77" s="8"/>
      <c r="J77" s="8"/>
    </row>
    <row r="78" spans="1:10" ht="12.75">
      <c r="A78" s="3">
        <v>2</v>
      </c>
      <c r="B78" s="7" t="s">
        <v>60</v>
      </c>
      <c r="C78" s="7"/>
      <c r="G78" s="8">
        <v>0</v>
      </c>
      <c r="H78" s="8"/>
      <c r="I78" s="8"/>
      <c r="J78" s="16">
        <v>0</v>
      </c>
    </row>
    <row r="79" spans="1:10" ht="8.25" customHeight="1">
      <c r="A79" s="3"/>
      <c r="B79" s="7"/>
      <c r="C79" s="7"/>
      <c r="G79" s="8"/>
      <c r="H79" s="8"/>
      <c r="I79" s="8"/>
      <c r="J79" s="8"/>
    </row>
    <row r="80" spans="1:10" ht="12.75">
      <c r="A80" s="3">
        <v>3</v>
      </c>
      <c r="B80" s="7" t="s">
        <v>59</v>
      </c>
      <c r="C80" s="7"/>
      <c r="G80" s="8">
        <v>1439</v>
      </c>
      <c r="H80" s="8"/>
      <c r="I80" s="8"/>
      <c r="J80" s="16">
        <v>86</v>
      </c>
    </row>
    <row r="81" spans="1:10" ht="8.25" customHeight="1">
      <c r="A81" s="3"/>
      <c r="B81" s="7"/>
      <c r="C81" s="7"/>
      <c r="G81" s="8"/>
      <c r="H81" s="8"/>
      <c r="I81" s="8"/>
      <c r="J81" s="8"/>
    </row>
    <row r="82" spans="1:10" ht="12.75">
      <c r="A82" s="3">
        <v>4</v>
      </c>
      <c r="B82" s="7" t="s">
        <v>61</v>
      </c>
      <c r="C82" s="7"/>
      <c r="G82" s="8">
        <v>124</v>
      </c>
      <c r="H82" s="8"/>
      <c r="I82" s="8"/>
      <c r="J82" s="16">
        <v>0</v>
      </c>
    </row>
    <row r="83" spans="1:10" ht="8.25" customHeight="1">
      <c r="A83" s="3"/>
      <c r="B83" s="7"/>
      <c r="C83" s="7"/>
      <c r="G83" s="8"/>
      <c r="H83" s="8"/>
      <c r="I83" s="8"/>
      <c r="J83" s="8"/>
    </row>
    <row r="84" spans="1:10" ht="12.75">
      <c r="A84" s="3">
        <v>5</v>
      </c>
      <c r="B84" s="7" t="s">
        <v>62</v>
      </c>
      <c r="C84" s="7"/>
      <c r="G84" s="13"/>
      <c r="H84" s="8"/>
      <c r="I84" s="8"/>
      <c r="J84" s="13"/>
    </row>
    <row r="85" spans="1:10" ht="4.5" customHeight="1">
      <c r="A85" s="3"/>
      <c r="B85" s="7"/>
      <c r="C85" s="7"/>
      <c r="G85" s="10"/>
      <c r="H85" s="8"/>
      <c r="I85" s="8"/>
      <c r="J85" s="10"/>
    </row>
    <row r="86" spans="1:10" ht="12.75">
      <c r="A86" s="3"/>
      <c r="B86" s="7"/>
      <c r="C86" s="7" t="s">
        <v>63</v>
      </c>
      <c r="G86" s="11">
        <v>7868</v>
      </c>
      <c r="H86" s="8"/>
      <c r="I86" s="8"/>
      <c r="J86" s="18">
        <v>6569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64</v>
      </c>
      <c r="G88" s="11">
        <v>4869</v>
      </c>
      <c r="H88" s="8"/>
      <c r="I88" s="8"/>
      <c r="J88" s="18">
        <v>5253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65</v>
      </c>
      <c r="G90" s="11">
        <v>18977</v>
      </c>
      <c r="H90" s="8"/>
      <c r="I90" s="8"/>
      <c r="J90" s="18">
        <v>16843</v>
      </c>
    </row>
    <row r="91" spans="1:10" ht="4.5" customHeight="1">
      <c r="A91" s="3"/>
      <c r="B91" s="7"/>
      <c r="C91" s="7"/>
      <c r="G91" s="11"/>
      <c r="H91" s="8"/>
      <c r="I91" s="8"/>
      <c r="J91" s="11"/>
    </row>
    <row r="92" spans="1:10" ht="12.75">
      <c r="A92" s="3"/>
      <c r="B92" s="7"/>
      <c r="C92" s="7" t="s">
        <v>66</v>
      </c>
      <c r="G92" s="11">
        <v>2212</v>
      </c>
      <c r="H92" s="8"/>
      <c r="I92" s="8"/>
      <c r="J92" s="18">
        <f>2263+712</f>
        <v>2975</v>
      </c>
    </row>
    <row r="93" spans="1:10" ht="4.5" customHeight="1">
      <c r="A93" s="3"/>
      <c r="B93" s="7"/>
      <c r="C93" s="7"/>
      <c r="G93" s="11"/>
      <c r="H93" s="8"/>
      <c r="I93" s="8"/>
      <c r="J93" s="11"/>
    </row>
    <row r="94" spans="1:10" ht="12.75">
      <c r="A94" s="3"/>
      <c r="B94" s="7"/>
      <c r="C94" s="7" t="s">
        <v>67</v>
      </c>
      <c r="G94" s="11">
        <v>2868</v>
      </c>
      <c r="H94" s="8"/>
      <c r="I94" s="8"/>
      <c r="J94" s="18">
        <v>2002</v>
      </c>
    </row>
    <row r="95" spans="1:10" ht="4.5" customHeight="1">
      <c r="A95" s="3"/>
      <c r="B95" s="7"/>
      <c r="C95" s="7"/>
      <c r="G95" s="11"/>
      <c r="H95" s="8"/>
      <c r="I95" s="8"/>
      <c r="J95" s="11"/>
    </row>
    <row r="96" spans="1:10" ht="12.75">
      <c r="A96" s="3"/>
      <c r="B96" s="7"/>
      <c r="C96" s="7" t="s">
        <v>68</v>
      </c>
      <c r="G96" s="12">
        <v>1504</v>
      </c>
      <c r="H96" s="8"/>
      <c r="I96" s="8"/>
      <c r="J96" s="19">
        <v>3704</v>
      </c>
    </row>
    <row r="97" spans="1:10" ht="4.5" customHeight="1">
      <c r="A97" s="3"/>
      <c r="B97" s="7"/>
      <c r="C97" s="7"/>
      <c r="G97" s="11"/>
      <c r="H97" s="8"/>
      <c r="I97" s="8"/>
      <c r="J97" s="10"/>
    </row>
    <row r="98" spans="1:10" ht="12.75">
      <c r="A98" s="3"/>
      <c r="B98" s="7"/>
      <c r="C98" s="7"/>
      <c r="G98" s="12">
        <f>SUM(G86:G96)</f>
        <v>38298</v>
      </c>
      <c r="H98" s="8"/>
      <c r="I98" s="8"/>
      <c r="J98" s="12">
        <f>SUM(J86:J96)</f>
        <v>37346</v>
      </c>
    </row>
    <row r="99" spans="1:10" ht="8.25" customHeight="1">
      <c r="A99" s="3"/>
      <c r="B99" s="7"/>
      <c r="C99" s="7"/>
      <c r="G99" s="8"/>
      <c r="H99" s="8"/>
      <c r="I99" s="8"/>
      <c r="J99" s="8"/>
    </row>
    <row r="100" spans="1:10" ht="12.75">
      <c r="A100" s="3">
        <v>6</v>
      </c>
      <c r="B100" s="7" t="s">
        <v>69</v>
      </c>
      <c r="C100" s="7"/>
      <c r="G100" s="9"/>
      <c r="H100" s="8"/>
      <c r="I100" s="8"/>
      <c r="J100" s="9"/>
    </row>
    <row r="101" spans="1:10" ht="4.5" customHeight="1">
      <c r="A101" s="3"/>
      <c r="B101" s="7"/>
      <c r="C101" s="7"/>
      <c r="G101" s="11"/>
      <c r="H101" s="8"/>
      <c r="I101" s="8"/>
      <c r="J101" s="10"/>
    </row>
    <row r="102" spans="1:10" ht="12.75">
      <c r="A102" s="3"/>
      <c r="B102" s="7"/>
      <c r="C102" s="7" t="s">
        <v>70</v>
      </c>
      <c r="G102" s="11">
        <f>696+216+75+901</f>
        <v>1888</v>
      </c>
      <c r="H102" s="8"/>
      <c r="I102" s="8"/>
      <c r="J102" s="18">
        <v>2339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72</v>
      </c>
      <c r="G104" s="11">
        <v>11323</v>
      </c>
      <c r="H104" s="8"/>
      <c r="I104" s="8"/>
      <c r="J104" s="18">
        <v>10457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71</v>
      </c>
      <c r="G106" s="11">
        <v>2125</v>
      </c>
      <c r="H106" s="8"/>
      <c r="I106" s="8"/>
      <c r="J106" s="18">
        <f>1456+6</f>
        <v>1462</v>
      </c>
    </row>
    <row r="107" spans="1:10" ht="4.5" customHeight="1">
      <c r="A107" s="3"/>
      <c r="B107" s="7"/>
      <c r="C107" s="7"/>
      <c r="G107" s="11"/>
      <c r="H107" s="8"/>
      <c r="I107" s="8"/>
      <c r="J107" s="11"/>
    </row>
    <row r="108" spans="1:10" ht="12.75">
      <c r="A108" s="3"/>
      <c r="B108" s="7"/>
      <c r="C108" s="7" t="s">
        <v>73</v>
      </c>
      <c r="G108" s="11">
        <v>263</v>
      </c>
      <c r="H108" s="8"/>
      <c r="I108" s="8"/>
      <c r="J108" s="18">
        <v>0</v>
      </c>
    </row>
    <row r="109" spans="1:10" ht="4.5" customHeight="1">
      <c r="A109" s="3"/>
      <c r="B109" s="3"/>
      <c r="C109" s="3"/>
      <c r="G109" s="11">
        <v>0</v>
      </c>
      <c r="H109" s="8"/>
      <c r="I109" s="8"/>
      <c r="J109" s="11"/>
    </row>
    <row r="110" spans="1:10" ht="12.75">
      <c r="A110" s="3"/>
      <c r="B110" s="7"/>
      <c r="C110" s="7" t="s">
        <v>74</v>
      </c>
      <c r="G110" s="11">
        <v>0</v>
      </c>
      <c r="H110" s="8"/>
      <c r="I110" s="8"/>
      <c r="J110" s="19">
        <v>1960</v>
      </c>
    </row>
    <row r="111" spans="1:10" ht="5.25" customHeight="1">
      <c r="A111" s="3"/>
      <c r="B111" s="7"/>
      <c r="C111" s="7"/>
      <c r="G111" s="10"/>
      <c r="H111" s="8"/>
      <c r="I111" s="8"/>
      <c r="J111" s="11"/>
    </row>
    <row r="112" spans="1:10" ht="12.75">
      <c r="A112" s="3"/>
      <c r="B112" s="7"/>
      <c r="C112" s="7"/>
      <c r="G112" s="12">
        <f>SUM(G102:G110)</f>
        <v>15599</v>
      </c>
      <c r="H112" s="8"/>
      <c r="I112" s="8"/>
      <c r="J112" s="12">
        <f>SUM(J102:J110)</f>
        <v>16218</v>
      </c>
    </row>
    <row r="113" spans="1:10" ht="8.25" customHeight="1">
      <c r="A113" s="3"/>
      <c r="B113" s="7"/>
      <c r="C113" s="7"/>
      <c r="G113" s="8"/>
      <c r="H113" s="8"/>
      <c r="I113" s="8"/>
      <c r="J113" s="8"/>
    </row>
    <row r="114" spans="1:10" ht="12.75">
      <c r="A114" s="3">
        <v>7</v>
      </c>
      <c r="B114" s="7" t="s">
        <v>87</v>
      </c>
      <c r="C114" s="7"/>
      <c r="G114" s="9">
        <f>G98-G112</f>
        <v>22699</v>
      </c>
      <c r="H114" s="8"/>
      <c r="I114" s="8"/>
      <c r="J114" s="9">
        <f>J98-J112</f>
        <v>21128</v>
      </c>
    </row>
    <row r="115" spans="1:10" ht="8.25" customHeight="1">
      <c r="A115" s="3"/>
      <c r="B115" s="7"/>
      <c r="C115" s="7"/>
      <c r="G115" s="13"/>
      <c r="H115" s="8"/>
      <c r="I115" s="8"/>
      <c r="J115" s="13"/>
    </row>
    <row r="116" spans="1:10" ht="13.5" thickBot="1">
      <c r="A116" s="3"/>
      <c r="B116" s="7"/>
      <c r="C116" s="7"/>
      <c r="G116" s="14">
        <f>G76+G78+G80+G82+G114</f>
        <v>46015</v>
      </c>
      <c r="H116" s="8"/>
      <c r="I116" s="8"/>
      <c r="J116" s="14">
        <f>J76+J78+J80+J82+J114</f>
        <v>43077</v>
      </c>
    </row>
    <row r="117" spans="1:10" ht="12.75">
      <c r="A117" s="3"/>
      <c r="B117" s="7"/>
      <c r="C117" s="7"/>
      <c r="G117" s="8"/>
      <c r="H117" s="8"/>
      <c r="I117" s="8"/>
      <c r="J117" s="8"/>
    </row>
    <row r="118" spans="1:10" ht="12.75">
      <c r="A118" s="3">
        <v>8</v>
      </c>
      <c r="B118" s="7" t="s">
        <v>75</v>
      </c>
      <c r="C118" s="7"/>
      <c r="G118" s="8">
        <v>28000</v>
      </c>
      <c r="H118" s="8"/>
      <c r="I118" s="8"/>
      <c r="J118" s="8">
        <v>28000</v>
      </c>
    </row>
    <row r="119" spans="1:10" ht="8.25" customHeight="1">
      <c r="A119" s="3"/>
      <c r="B119" s="7"/>
      <c r="C119" s="7"/>
      <c r="G119" s="8"/>
      <c r="H119" s="8"/>
      <c r="I119" s="8"/>
      <c r="J119" s="8"/>
    </row>
    <row r="120" spans="1:10" ht="12.75">
      <c r="A120" s="3"/>
      <c r="B120" s="7" t="s">
        <v>76</v>
      </c>
      <c r="C120" s="7"/>
      <c r="G120" s="9"/>
      <c r="H120" s="8"/>
      <c r="I120" s="8"/>
      <c r="J120" s="13"/>
    </row>
    <row r="121" spans="1:10" ht="4.5" customHeight="1">
      <c r="A121" s="3"/>
      <c r="B121" s="7"/>
      <c r="C121" s="7"/>
      <c r="G121" s="11"/>
      <c r="H121" s="8"/>
      <c r="I121" s="8"/>
      <c r="J121" s="10"/>
    </row>
    <row r="122" spans="1:10" ht="12.75">
      <c r="A122" s="3"/>
      <c r="B122" s="7"/>
      <c r="C122" s="7" t="s">
        <v>77</v>
      </c>
      <c r="G122" s="11">
        <v>3889</v>
      </c>
      <c r="H122" s="8"/>
      <c r="I122" s="8"/>
      <c r="J122" s="18">
        <v>3889</v>
      </c>
    </row>
    <row r="123" spans="1:10" ht="4.5" customHeight="1">
      <c r="A123" s="3"/>
      <c r="B123" s="7"/>
      <c r="C123" s="7"/>
      <c r="G123" s="11"/>
      <c r="H123" s="8"/>
      <c r="I123" s="8"/>
      <c r="J123" s="11"/>
    </row>
    <row r="124" spans="1:10" ht="12.75">
      <c r="A124" s="3"/>
      <c r="B124" s="7"/>
      <c r="C124" s="7" t="s">
        <v>78</v>
      </c>
      <c r="G124" s="11">
        <v>1602</v>
      </c>
      <c r="H124" s="8"/>
      <c r="I124" s="8"/>
      <c r="J124" s="18">
        <v>1697</v>
      </c>
    </row>
    <row r="125" spans="1:10" ht="4.5" customHeight="1">
      <c r="A125" s="3"/>
      <c r="B125" s="7"/>
      <c r="C125" s="7"/>
      <c r="G125" s="11"/>
      <c r="H125" s="8"/>
      <c r="I125" s="8"/>
      <c r="J125" s="11">
        <v>0</v>
      </c>
    </row>
    <row r="126" spans="1:10" ht="12.75">
      <c r="A126" s="3"/>
      <c r="B126" s="7"/>
      <c r="C126" s="7" t="s">
        <v>79</v>
      </c>
      <c r="G126" s="12">
        <v>10163</v>
      </c>
      <c r="H126" s="8"/>
      <c r="I126" s="8"/>
      <c r="J126" s="19">
        <v>7170</v>
      </c>
    </row>
    <row r="127" spans="1:10" ht="4.5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/>
      <c r="C128" s="7"/>
      <c r="G128" s="9">
        <f>SUM(G122:G126)</f>
        <v>15654</v>
      </c>
      <c r="H128" s="8"/>
      <c r="I128" s="8"/>
      <c r="J128" s="9">
        <f>SUM(J122:J126)</f>
        <v>12756</v>
      </c>
    </row>
    <row r="129" spans="1:10" ht="8.25" customHeight="1">
      <c r="A129" s="3"/>
      <c r="B129" s="7"/>
      <c r="C129" s="7"/>
      <c r="G129" s="8"/>
      <c r="H129" s="8"/>
      <c r="I129" s="8"/>
      <c r="J129" s="8"/>
    </row>
    <row r="130" spans="1:10" ht="12.75">
      <c r="A130" s="3"/>
      <c r="B130" s="7" t="s">
        <v>80</v>
      </c>
      <c r="C130" s="7"/>
      <c r="G130" s="8">
        <f>G118+G128</f>
        <v>43654</v>
      </c>
      <c r="H130" s="8"/>
      <c r="I130" s="8"/>
      <c r="J130" s="8">
        <f>J118+J128</f>
        <v>40756</v>
      </c>
    </row>
    <row r="131" spans="1:10" ht="8.25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9</v>
      </c>
      <c r="B132" s="7" t="s">
        <v>81</v>
      </c>
      <c r="C132" s="7"/>
      <c r="G132" s="8">
        <v>1209</v>
      </c>
      <c r="H132" s="8"/>
      <c r="I132" s="8"/>
      <c r="J132" s="16">
        <v>1004</v>
      </c>
    </row>
    <row r="133" spans="1:10" ht="8.25" customHeight="1">
      <c r="A133" s="3"/>
      <c r="B133" s="7"/>
      <c r="C133" s="7"/>
      <c r="G133" s="8"/>
      <c r="H133" s="8"/>
      <c r="I133" s="8"/>
      <c r="J133" s="8"/>
    </row>
    <row r="134" spans="1:10" ht="12.75">
      <c r="A134" s="3">
        <v>10</v>
      </c>
      <c r="B134" s="7" t="s">
        <v>86</v>
      </c>
      <c r="C134" s="7"/>
      <c r="G134" s="8">
        <f>153+289</f>
        <v>442</v>
      </c>
      <c r="H134" s="8"/>
      <c r="I134" s="8"/>
      <c r="J134" s="16">
        <f>1317-710</f>
        <v>607</v>
      </c>
    </row>
    <row r="135" spans="1:10" ht="8.25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11</v>
      </c>
      <c r="B136" s="20" t="s">
        <v>82</v>
      </c>
      <c r="C136" s="20"/>
      <c r="G136" s="9">
        <v>710</v>
      </c>
      <c r="H136" s="8"/>
      <c r="I136" s="8"/>
      <c r="J136" s="21">
        <v>710</v>
      </c>
    </row>
    <row r="137" spans="1:10" ht="8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G130+G132+G134+G136</f>
        <v>46015</v>
      </c>
      <c r="H138" s="8"/>
      <c r="I138" s="8"/>
      <c r="J138" s="14">
        <f>J130+J132+J134+J136</f>
        <v>43077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12</v>
      </c>
      <c r="B140" s="20" t="s">
        <v>83</v>
      </c>
      <c r="C140" s="20"/>
      <c r="G140" s="8">
        <f>G130/28000*100</f>
        <v>155.90714285714287</v>
      </c>
      <c r="H140" s="8"/>
      <c r="I140" s="8"/>
      <c r="J140" s="8">
        <f>J130/28000*100</f>
        <v>145.55714285714285</v>
      </c>
    </row>
    <row r="141" spans="1:10" ht="12.75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G143" s="8"/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6:G6"/>
    <mergeCell ref="I6:J6"/>
  </mergeCells>
  <printOptions/>
  <pageMargins left="0.66" right="0.13" top="0.67" bottom="0.51" header="0.48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C.B INDUSTRIAL PRODUCT SDN BH</cp:lastModifiedBy>
  <cp:lastPrinted>2000-07-26T05:52:03Z</cp:lastPrinted>
  <dcterms:created xsi:type="dcterms:W3CDTF">1999-10-27T01:59:58Z</dcterms:created>
  <dcterms:modified xsi:type="dcterms:W3CDTF">2000-07-26T05:52:19Z</dcterms:modified>
  <cp:category/>
  <cp:version/>
  <cp:contentType/>
  <cp:contentStatus/>
</cp:coreProperties>
</file>